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fatema.z\Desktop\Statistic Themes\Social\Health\2021\"/>
    </mc:Choice>
  </mc:AlternateContent>
  <xr:revisionPtr revIDLastSave="0" documentId="8_{DC0057CD-4DA2-4E3A-9C2C-A99478B1F4D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وحدات الدم المستهلكة " sheetId="2" r:id="rId1"/>
  </sheets>
  <externalReferences>
    <externalReference r:id="rId2"/>
    <externalReference r:id="rId3"/>
  </externalReferences>
  <definedNames>
    <definedName name="_xlnm.Print_Area" localSheetId="0">'وحدات الدم المستهلكة '!$A$1:$T$21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9" i="2" l="1"/>
  <c r="N19" i="2"/>
  <c r="M19" i="2"/>
  <c r="L19" i="2"/>
  <c r="O18" i="2"/>
  <c r="N18" i="2"/>
  <c r="M18" i="2"/>
  <c r="L18" i="2"/>
  <c r="O16" i="2"/>
  <c r="N16" i="2"/>
  <c r="M16" i="2"/>
  <c r="L16" i="2"/>
  <c r="O15" i="2"/>
  <c r="N15" i="2"/>
  <c r="M15" i="2"/>
  <c r="L15" i="2"/>
  <c r="O14" i="2"/>
  <c r="N14" i="2"/>
  <c r="M14" i="2"/>
  <c r="L14" i="2"/>
  <c r="O13" i="2"/>
  <c r="N13" i="2"/>
  <c r="M13" i="2"/>
  <c r="L13" i="2"/>
  <c r="O12" i="2"/>
  <c r="N12" i="2"/>
  <c r="M12" i="2"/>
  <c r="L12" i="2"/>
  <c r="O11" i="2"/>
  <c r="N11" i="2"/>
  <c r="M11" i="2"/>
  <c r="L11" i="2"/>
  <c r="O10" i="2"/>
  <c r="N10" i="2"/>
  <c r="M10" i="2"/>
  <c r="O9" i="2"/>
  <c r="N9" i="2"/>
  <c r="M9" i="2"/>
  <c r="L9" i="2"/>
  <c r="N17" i="2" l="1"/>
  <c r="O17" i="2"/>
  <c r="L17" i="2"/>
  <c r="M17" i="2"/>
</calcChain>
</file>

<file path=xl/sharedStrings.xml><?xml version="1.0" encoding="utf-8"?>
<sst xmlns="http://schemas.openxmlformats.org/spreadsheetml/2006/main" count="69" uniqueCount="37">
  <si>
    <t xml:space="preserve">Year </t>
  </si>
  <si>
    <t xml:space="preserve">اسم المستشفى </t>
  </si>
  <si>
    <t xml:space="preserve">صقر </t>
  </si>
  <si>
    <t>إبراهيم بن حمد</t>
  </si>
  <si>
    <t xml:space="preserve">Name of Hospital </t>
  </si>
  <si>
    <t xml:space="preserve">الفصيلة </t>
  </si>
  <si>
    <t xml:space="preserve">Saqr </t>
  </si>
  <si>
    <t>Ebraheem  bin Hamad</t>
  </si>
  <si>
    <t>Blood Group</t>
  </si>
  <si>
    <t>أ +</t>
  </si>
  <si>
    <t>A+</t>
  </si>
  <si>
    <t>أ -</t>
  </si>
  <si>
    <t>A-</t>
  </si>
  <si>
    <t>ب +</t>
  </si>
  <si>
    <t>B+</t>
  </si>
  <si>
    <t>ب -</t>
  </si>
  <si>
    <t>B-</t>
  </si>
  <si>
    <t>أ ب +</t>
  </si>
  <si>
    <t>AB+</t>
  </si>
  <si>
    <t>أ ب -</t>
  </si>
  <si>
    <t>ـ</t>
  </si>
  <si>
    <t>AB-</t>
  </si>
  <si>
    <t>و +</t>
  </si>
  <si>
    <t>O+</t>
  </si>
  <si>
    <t>و -</t>
  </si>
  <si>
    <t>O-</t>
  </si>
  <si>
    <t xml:space="preserve">إجمالي الوحدات المستهلكة </t>
  </si>
  <si>
    <t xml:space="preserve">Used Units </t>
  </si>
  <si>
    <t xml:space="preserve">إجمالي الوحدات التالفة </t>
  </si>
  <si>
    <t>Spoiled Units</t>
  </si>
  <si>
    <t xml:space="preserve">عدد المرضى المستفيدين </t>
  </si>
  <si>
    <t xml:space="preserve">Beneficiaries </t>
  </si>
  <si>
    <t xml:space="preserve">السنة </t>
  </si>
  <si>
    <t xml:space="preserve"> المصدر: وزارة الصحة</t>
  </si>
  <si>
    <t xml:space="preserve">Source: Ministry of health </t>
  </si>
  <si>
    <t xml:space="preserve">عدد وحدات الدم المستهلكة في المستشفيات الحكومية حسب الفصيلة والمستشفى في رأس الخيمة 2011-2019  </t>
  </si>
  <si>
    <t>Blood Units Used in Government Hospitals by Blood Group in Ras Al Khaimah 2011-2019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</si>
</sst>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  <charset val="178"/>
    </font>
    <font>
      <b/>
      <sz val="14"/>
      <name val="Arial"/>
      <family val="2"/>
      <charset val="178"/>
    </font>
    <font>
      <b/>
      <sz val="12"/>
      <name val="Arial"/>
      <family val="2"/>
      <charset val="178"/>
    </font>
    <font>
      <sz val="11"/>
      <color theme="1"/>
      <name val="Times New Roman"/>
      <family val="1"/>
    </font>
    <font>
      <sz val="8"/>
      <name val="Arial"/>
      <family val="2"/>
      <charset val="178"/>
    </font>
    <font>
      <sz val="11"/>
      <name val="Arial"/>
      <family val="2"/>
    </font>
    <font>
      <b/>
      <sz val="14"/>
      <color rgb="FF0097AF"/>
      <name val="RAK"/>
      <family val="3"/>
    </font>
    <font>
      <b/>
      <sz val="12"/>
      <color theme="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7AF"/>
        <bgColor indexed="64"/>
      </patternFill>
    </fill>
  </fills>
  <borders count="3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/>
      </left>
      <right/>
      <top/>
      <bottom style="thin">
        <color theme="0" tint="-0.14996795556505021"/>
      </bottom>
      <diagonal/>
    </border>
    <border>
      <left/>
      <right style="thin">
        <color theme="0"/>
      </right>
      <top style="thin">
        <color theme="0"/>
      </top>
      <bottom style="thin">
        <color theme="0" tint="-0.14996795556505021"/>
      </bottom>
      <diagonal/>
    </border>
    <border>
      <left style="thin">
        <color theme="0"/>
      </left>
      <right/>
      <top style="thin">
        <color theme="0"/>
      </top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 style="thin">
        <color theme="0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  <border>
      <left style="thin">
        <color theme="0"/>
      </left>
      <right/>
      <top style="thin">
        <color theme="0" tint="-0.14996795556505021"/>
      </top>
      <bottom/>
      <diagonal/>
    </border>
    <border>
      <left style="thin">
        <color theme="0"/>
      </left>
      <right/>
      <top style="thin">
        <color theme="0" tint="-0.14996795556505021"/>
      </top>
      <bottom style="medium">
        <color theme="0" tint="-0.249977111117893"/>
      </bottom>
      <diagonal/>
    </border>
    <border>
      <left/>
      <right style="thin">
        <color theme="0"/>
      </right>
      <top style="thin">
        <color theme="0" tint="-0.14996795556505021"/>
      </top>
      <bottom style="medium">
        <color theme="0" tint="-0.249977111117893"/>
      </bottom>
      <diagonal/>
    </border>
    <border>
      <left/>
      <right/>
      <top style="medium">
        <color theme="0" tint="-0.249977111117893"/>
      </top>
      <bottom/>
      <diagonal/>
    </border>
    <border>
      <left/>
      <right/>
      <top style="thin">
        <color theme="0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medium">
        <color theme="0" tint="-0.249977111117893"/>
      </bottom>
      <diagonal/>
    </border>
    <border>
      <left/>
      <right/>
      <top/>
      <bottom style="thin">
        <color theme="0" tint="-0.249977111117893"/>
      </bottom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  <border>
      <left/>
      <right/>
      <top style="thin">
        <color theme="0" tint="-0.249977111117893"/>
      </top>
      <bottom style="medium">
        <color theme="0" tint="-0.249977111117893"/>
      </bottom>
      <diagonal/>
    </border>
    <border>
      <left style="medium">
        <color rgb="FFC00000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/>
      <top/>
      <bottom style="thin">
        <color theme="0"/>
      </bottom>
      <diagonal/>
    </border>
  </borders>
  <cellStyleXfs count="6">
    <xf numFmtId="0" fontId="0" fillId="0" borderId="0"/>
    <xf numFmtId="0" fontId="2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44">
    <xf numFmtId="0" fontId="0" fillId="0" borderId="0" xfId="0"/>
    <xf numFmtId="0" fontId="2" fillId="2" borderId="0" xfId="1" applyFill="1"/>
    <xf numFmtId="0" fontId="4" fillId="2" borderId="0" xfId="1" applyFont="1" applyFill="1"/>
    <xf numFmtId="0" fontId="2" fillId="2" borderId="22" xfId="1" applyFill="1" applyBorder="1" applyAlignment="1">
      <alignment vertical="center"/>
    </xf>
    <xf numFmtId="0" fontId="2" fillId="2" borderId="0" xfId="1" applyFill="1" applyAlignment="1">
      <alignment vertical="center"/>
    </xf>
    <xf numFmtId="0" fontId="2" fillId="2" borderId="0" xfId="1" applyFill="1" applyAlignment="1">
      <alignment horizontal="left" vertical="center"/>
    </xf>
    <xf numFmtId="0" fontId="8" fillId="2" borderId="0" xfId="1" applyFont="1" applyFill="1"/>
    <xf numFmtId="0" fontId="7" fillId="0" borderId="12" xfId="4" applyNumberFormat="1" applyFont="1" applyBorder="1" applyAlignment="1">
      <alignment horizontal="right" vertical="center"/>
    </xf>
    <xf numFmtId="0" fontId="7" fillId="0" borderId="18" xfId="4" applyNumberFormat="1" applyFont="1" applyBorder="1" applyAlignment="1">
      <alignment horizontal="right" vertical="center"/>
    </xf>
    <xf numFmtId="165" fontId="7" fillId="0" borderId="13" xfId="5" applyNumberFormat="1" applyFont="1" applyBorder="1" applyAlignment="1">
      <alignment horizontal="right" vertical="center"/>
    </xf>
    <xf numFmtId="165" fontId="7" fillId="0" borderId="14" xfId="5" applyNumberFormat="1" applyFont="1" applyBorder="1" applyAlignment="1">
      <alignment horizontal="right" vertical="center"/>
    </xf>
    <xf numFmtId="165" fontId="7" fillId="0" borderId="15" xfId="5" applyNumberFormat="1" applyFont="1" applyBorder="1" applyAlignment="1">
      <alignment horizontal="right" vertical="center"/>
    </xf>
    <xf numFmtId="165" fontId="7" fillId="0" borderId="16" xfId="5" applyNumberFormat="1" applyFont="1" applyBorder="1" applyAlignment="1">
      <alignment horizontal="right" vertical="center"/>
    </xf>
    <xf numFmtId="165" fontId="7" fillId="0" borderId="17" xfId="5" applyNumberFormat="1" applyFont="1" applyBorder="1" applyAlignment="1">
      <alignment horizontal="right" vertical="center"/>
    </xf>
    <xf numFmtId="165" fontId="7" fillId="0" borderId="12" xfId="5" applyNumberFormat="1" applyFont="1" applyBorder="1" applyAlignment="1">
      <alignment horizontal="right" vertical="center"/>
    </xf>
    <xf numFmtId="165" fontId="7" fillId="0" borderId="19" xfId="5" applyNumberFormat="1" applyFont="1" applyBorder="1" applyAlignment="1">
      <alignment horizontal="right" vertical="center"/>
    </xf>
    <xf numFmtId="165" fontId="7" fillId="0" borderId="18" xfId="5" applyNumberFormat="1" applyFont="1" applyBorder="1" applyAlignment="1">
      <alignment horizontal="right" vertical="center"/>
    </xf>
    <xf numFmtId="165" fontId="7" fillId="0" borderId="20" xfId="5" applyNumberFormat="1" applyFont="1" applyBorder="1" applyAlignment="1">
      <alignment horizontal="right" vertical="center"/>
    </xf>
    <xf numFmtId="165" fontId="7" fillId="0" borderId="21" xfId="5" applyNumberFormat="1" applyFont="1" applyBorder="1" applyAlignment="1">
      <alignment horizontal="right" vertical="center"/>
    </xf>
    <xf numFmtId="3" fontId="7" fillId="0" borderId="23" xfId="4" applyNumberFormat="1" applyFont="1" applyBorder="1" applyAlignment="1">
      <alignment horizontal="left" vertical="center"/>
    </xf>
    <xf numFmtId="3" fontId="7" fillId="0" borderId="12" xfId="4" applyNumberFormat="1" applyFont="1" applyBorder="1" applyAlignment="1">
      <alignment horizontal="left" vertical="center"/>
    </xf>
    <xf numFmtId="3" fontId="7" fillId="0" borderId="24" xfId="4" applyNumberFormat="1" applyFont="1" applyBorder="1" applyAlignment="1">
      <alignment horizontal="left" vertical="center"/>
    </xf>
    <xf numFmtId="0" fontId="9" fillId="2" borderId="25" xfId="0" applyFont="1" applyFill="1" applyBorder="1" applyAlignment="1">
      <alignment horizontal="center" vertical="center"/>
    </xf>
    <xf numFmtId="0" fontId="9" fillId="2" borderId="26" xfId="0" applyFont="1" applyFill="1" applyBorder="1" applyAlignment="1">
      <alignment horizontal="center" vertical="center"/>
    </xf>
    <xf numFmtId="0" fontId="9" fillId="2" borderId="27" xfId="0" applyFont="1" applyFill="1" applyBorder="1" applyAlignment="1">
      <alignment horizontal="center" vertical="center"/>
    </xf>
    <xf numFmtId="0" fontId="10" fillId="2" borderId="0" xfId="1" applyFont="1" applyFill="1" applyAlignment="1">
      <alignment horizontal="center" vertical="center"/>
    </xf>
    <xf numFmtId="0" fontId="5" fillId="2" borderId="28" xfId="1" applyFont="1" applyFill="1" applyBorder="1" applyAlignment="1">
      <alignment horizontal="center"/>
    </xf>
    <xf numFmtId="0" fontId="6" fillId="2" borderId="0" xfId="1" applyFont="1" applyFill="1" applyBorder="1" applyAlignment="1">
      <alignment horizontal="center"/>
    </xf>
    <xf numFmtId="0" fontId="6" fillId="2" borderId="29" xfId="1" applyFont="1" applyFill="1" applyBorder="1" applyAlignment="1">
      <alignment horizontal="center"/>
    </xf>
    <xf numFmtId="0" fontId="6" fillId="2" borderId="4" xfId="1" applyFont="1" applyFill="1" applyBorder="1" applyAlignment="1">
      <alignment horizontal="center"/>
    </xf>
    <xf numFmtId="0" fontId="6" fillId="2" borderId="30" xfId="1" applyFont="1" applyFill="1" applyBorder="1" applyAlignment="1">
      <alignment horizontal="center"/>
    </xf>
    <xf numFmtId="0" fontId="3" fillId="0" borderId="0" xfId="2" applyFont="1" applyBorder="1" applyAlignment="1">
      <alignment horizontal="center" vertical="center" wrapText="1"/>
    </xf>
    <xf numFmtId="0" fontId="11" fillId="3" borderId="1" xfId="3" applyFont="1" applyFill="1" applyBorder="1" applyAlignment="1">
      <alignment horizontal="center" vertical="center" wrapText="1"/>
    </xf>
    <xf numFmtId="0" fontId="11" fillId="3" borderId="2" xfId="3" applyFont="1" applyFill="1" applyBorder="1" applyAlignment="1">
      <alignment horizontal="center" vertical="center" wrapText="1"/>
    </xf>
    <xf numFmtId="0" fontId="11" fillId="3" borderId="3" xfId="3" applyFont="1" applyFill="1" applyBorder="1" applyAlignment="1">
      <alignment horizontal="center" vertical="center" wrapText="1"/>
    </xf>
    <xf numFmtId="0" fontId="11" fillId="3" borderId="4" xfId="3" applyFont="1" applyFill="1" applyBorder="1" applyAlignment="1">
      <alignment horizontal="center" vertical="center" wrapText="1"/>
    </xf>
    <xf numFmtId="0" fontId="11" fillId="3" borderId="5" xfId="3" applyFont="1" applyFill="1" applyBorder="1" applyAlignment="1">
      <alignment horizontal="center" vertical="center" wrapText="1"/>
    </xf>
    <xf numFmtId="0" fontId="11" fillId="3" borderId="6" xfId="3" applyFont="1" applyFill="1" applyBorder="1" applyAlignment="1">
      <alignment horizontal="center" vertical="center" wrapText="1"/>
    </xf>
    <xf numFmtId="0" fontId="11" fillId="3" borderId="7" xfId="3" applyFont="1" applyFill="1" applyBorder="1" applyAlignment="1">
      <alignment horizontal="center" vertical="center" wrapText="1"/>
    </xf>
    <xf numFmtId="0" fontId="11" fillId="3" borderId="8" xfId="3" applyFont="1" applyFill="1" applyBorder="1" applyAlignment="1">
      <alignment horizontal="center" vertical="center" wrapText="1"/>
    </xf>
    <xf numFmtId="0" fontId="11" fillId="3" borderId="9" xfId="3" applyFont="1" applyFill="1" applyBorder="1" applyAlignment="1">
      <alignment horizontal="center" vertical="center" wrapText="1"/>
    </xf>
    <xf numFmtId="0" fontId="11" fillId="3" borderId="10" xfId="3" applyFont="1" applyFill="1" applyBorder="1" applyAlignment="1">
      <alignment horizontal="center" vertical="center" wrapText="1"/>
    </xf>
    <xf numFmtId="0" fontId="11" fillId="3" borderId="11" xfId="3" applyFont="1" applyFill="1" applyBorder="1" applyAlignment="1">
      <alignment horizontal="center" vertical="center" wrapText="1"/>
    </xf>
    <xf numFmtId="0" fontId="11" fillId="3" borderId="4" xfId="3" applyFont="1" applyFill="1" applyBorder="1" applyAlignment="1">
      <alignment horizontal="center" vertical="center" wrapText="1"/>
    </xf>
  </cellXfs>
  <cellStyles count="6">
    <cellStyle name="Comma" xfId="5" builtinId="3"/>
    <cellStyle name="Comma 2" xfId="4" xr:uid="{00000000-0005-0000-0000-000001000000}"/>
    <cellStyle name="Normal" xfId="0" builtinId="0"/>
    <cellStyle name="Normal 2 2" xfId="2" xr:uid="{00000000-0005-0000-0000-000003000000}"/>
    <cellStyle name="Normal 3 2 2" xfId="3" xr:uid="{00000000-0005-0000-0000-000004000000}"/>
    <cellStyle name="Normal 32" xfId="1" xr:uid="{00000000-0005-0000-0000-000005000000}"/>
  </cellStyles>
  <dxfs count="0"/>
  <tableStyles count="0" defaultTableStyle="TableStyleMedium2" defaultPivotStyle="PivotStyleLight16"/>
  <colors>
    <mruColors>
      <color rgb="FF0097A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253527</xdr:colOff>
      <xdr:row>0</xdr:row>
      <xdr:rowOff>238331</xdr:rowOff>
    </xdr:from>
    <xdr:to>
      <xdr:col>2</xdr:col>
      <xdr:colOff>377889</xdr:colOff>
      <xdr:row>0</xdr:row>
      <xdr:rowOff>883289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4D3A2EF-25AA-47DA-96C2-131BD4C6D7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98015527" y="238331"/>
          <a:ext cx="2472073" cy="644958"/>
        </a:xfrm>
        <a:prstGeom prst="rect">
          <a:avLst/>
        </a:prstGeom>
      </xdr:spPr>
    </xdr:pic>
    <xdr:clientData/>
  </xdr:twoCellAnchor>
  <xdr:twoCellAnchor editAs="oneCell">
    <xdr:from>
      <xdr:col>16</xdr:col>
      <xdr:colOff>1009296</xdr:colOff>
      <xdr:row>0</xdr:row>
      <xdr:rowOff>154085</xdr:rowOff>
    </xdr:from>
    <xdr:to>
      <xdr:col>19</xdr:col>
      <xdr:colOff>1208589</xdr:colOff>
      <xdr:row>0</xdr:row>
      <xdr:rowOff>925669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D73E1E65-328C-4DE9-8A96-4109EBE55C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79154404" y="154085"/>
          <a:ext cx="3056793" cy="77158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1580;&#1583;&#1575;&#1608;&#1604;%20&#1575;&#1604;&#1589;&#1581;&#1577;%202016-2017\&#1576;&#1610;&#1575;&#1606;&#1575;&#1578;%20&#1585;&#1575;&#1587;%20&#1575;&#1604;&#1582;&#1610;&#1605;&#1577;\&#1580;&#1583;&#1575;&#1608;&#1604;%20&#1575;&#1604;&#1605;&#1587;&#1578;&#1588;&#1601;&#1610;&#1575;&#1578;%202016\&#1575;&#1606;&#1588;&#1591;&#1577;%20&#1575;&#1604;&#1582;&#1583;&#1605;&#1575;&#1578;%20&#1575;&#1604;&#1605;&#1587;&#1575;&#1593;&#1583;&#1577;\&#1608;&#1581;&#1583;&#1575;&#1578;%20&#1575;&#1604;&#1583;&#1605;%20&#1575;&#1604;&#1605;&#1587;&#1578;&#1607;&#1604;&#1603;&#1577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keya.ibrahim/Desktop/&#1575;&#1604;&#1576;&#1610;&#1575;&#1606;&#1575;&#1578;%20&#1575;%202009-2013/2017/&#1605;&#1589;&#1575;&#1583;&#1585;%202017/&#1585;&#1575;&#1587;%20&#1575;&#1604;&#1582;&#1610;&#1605;&#1577;/&#1580;&#1583;&#1575;&#1608;&#1604;%20&#1575;&#1604;&#1605;&#1587;&#1578;&#1588;&#1601;&#1610;&#1575;&#1578;/&#1580;&#1583;&#1608;&#1604;%2022-201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01"/>
    </sheetNames>
    <sheetDataSet>
      <sheetData sheetId="0" refreshError="1">
        <row r="20">
          <cell r="C20">
            <v>297</v>
          </cell>
          <cell r="E20">
            <v>408</v>
          </cell>
          <cell r="F20">
            <v>64</v>
          </cell>
          <cell r="G20">
            <v>57</v>
          </cell>
          <cell r="H20">
            <v>3</v>
          </cell>
          <cell r="I20">
            <v>215</v>
          </cell>
          <cell r="J20">
            <v>8</v>
          </cell>
          <cell r="K20">
            <v>225</v>
          </cell>
          <cell r="M20">
            <v>485</v>
          </cell>
        </row>
        <row r="22">
          <cell r="C22">
            <v>84</v>
          </cell>
          <cell r="E22">
            <v>618</v>
          </cell>
          <cell r="F22">
            <v>17</v>
          </cell>
          <cell r="G22">
            <v>28</v>
          </cell>
          <cell r="H22">
            <v>0</v>
          </cell>
          <cell r="I22">
            <v>148</v>
          </cell>
          <cell r="J22">
            <v>9</v>
          </cell>
          <cell r="K22">
            <v>227</v>
          </cell>
          <cell r="L22">
            <v>10</v>
          </cell>
          <cell r="M22">
            <v>494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22"/>
    </sheetNames>
    <sheetDataSet>
      <sheetData sheetId="0" refreshError="1">
        <row r="15">
          <cell r="E15">
            <v>504</v>
          </cell>
          <cell r="F15">
            <v>273</v>
          </cell>
          <cell r="G15">
            <v>12</v>
          </cell>
          <cell r="H15">
            <v>218</v>
          </cell>
          <cell r="I15">
            <v>13</v>
          </cell>
          <cell r="J15">
            <v>60</v>
          </cell>
          <cell r="K15">
            <v>4</v>
          </cell>
          <cell r="L15">
            <v>364</v>
          </cell>
          <cell r="M15">
            <v>31</v>
          </cell>
          <cell r="O15">
            <v>345</v>
          </cell>
        </row>
        <row r="16">
          <cell r="E16">
            <v>499</v>
          </cell>
          <cell r="F16">
            <v>236</v>
          </cell>
          <cell r="G16">
            <v>9</v>
          </cell>
          <cell r="H16">
            <v>128</v>
          </cell>
          <cell r="I16">
            <v>28</v>
          </cell>
          <cell r="J16">
            <v>17</v>
          </cell>
          <cell r="K16">
            <v>2</v>
          </cell>
          <cell r="L16">
            <v>641</v>
          </cell>
          <cell r="M16">
            <v>13</v>
          </cell>
          <cell r="O16">
            <v>90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1"/>
  <sheetViews>
    <sheetView rightToLeft="1" tabSelected="1" view="pageBreakPreview" zoomScale="71" zoomScaleNormal="98" zoomScaleSheetLayoutView="71" workbookViewId="0">
      <selection activeCell="I15" sqref="I15"/>
    </sheetView>
  </sheetViews>
  <sheetFormatPr defaultRowHeight="12.75" x14ac:dyDescent="0.2"/>
  <cols>
    <col min="1" max="1" width="20.140625" style="1" customWidth="1"/>
    <col min="2" max="2" width="15.140625" style="1" customWidth="1"/>
    <col min="3" max="3" width="19.28515625" style="1" bestFit="1" customWidth="1"/>
    <col min="4" max="4" width="14.7109375" style="1" customWidth="1"/>
    <col min="5" max="5" width="19.28515625" style="1" bestFit="1" customWidth="1"/>
    <col min="6" max="6" width="14.42578125" style="1" customWidth="1"/>
    <col min="7" max="7" width="19.28515625" style="1" bestFit="1" customWidth="1"/>
    <col min="8" max="8" width="14.140625" style="1" customWidth="1"/>
    <col min="9" max="9" width="16.5703125" style="1" customWidth="1"/>
    <col min="10" max="10" width="13.42578125" style="1" customWidth="1"/>
    <col min="11" max="11" width="15.42578125" style="1" customWidth="1"/>
    <col min="12" max="12" width="15.7109375" style="1" customWidth="1"/>
    <col min="13" max="13" width="19.28515625" style="1" bestFit="1" customWidth="1"/>
    <col min="14" max="14" width="14.140625" style="1" customWidth="1"/>
    <col min="15" max="17" width="15.85546875" style="1" customWidth="1"/>
    <col min="18" max="19" width="13.5703125" style="1" customWidth="1"/>
    <col min="20" max="20" width="21.85546875" style="1" customWidth="1"/>
    <col min="21" max="16384" width="9.140625" style="1"/>
  </cols>
  <sheetData>
    <row r="1" spans="1:20" ht="147.75" customHeight="1" x14ac:dyDescent="0.2"/>
    <row r="2" spans="1:20" ht="23.1" customHeight="1" x14ac:dyDescent="0.2">
      <c r="A2" s="25" t="s">
        <v>35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</row>
    <row r="3" spans="1:20" ht="16.5" customHeight="1" x14ac:dyDescent="0.2">
      <c r="A3" s="25" t="s">
        <v>36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</row>
    <row r="4" spans="1:20" s="2" customFormat="1" ht="55.5" customHeight="1" x14ac:dyDescent="0.2">
      <c r="A4" s="31"/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</row>
    <row r="5" spans="1:20" ht="16.5" customHeight="1" x14ac:dyDescent="0.25">
      <c r="A5" s="26"/>
      <c r="B5" s="27"/>
      <c r="C5" s="28"/>
      <c r="D5" s="29"/>
      <c r="E5" s="27"/>
      <c r="F5" s="27"/>
      <c r="G5" s="27"/>
      <c r="H5" s="27"/>
      <c r="I5" s="27"/>
      <c r="J5" s="30"/>
      <c r="K5" s="30"/>
      <c r="L5" s="27"/>
      <c r="M5" s="27"/>
      <c r="N5" s="27"/>
      <c r="O5" s="27"/>
      <c r="P5" s="27"/>
      <c r="Q5" s="27"/>
      <c r="R5" s="27"/>
      <c r="S5" s="27"/>
      <c r="T5" s="27"/>
    </row>
    <row r="6" spans="1:20" ht="23.25" customHeight="1" x14ac:dyDescent="0.2">
      <c r="A6" s="32" t="s">
        <v>32</v>
      </c>
      <c r="B6" s="33">
        <v>2011</v>
      </c>
      <c r="C6" s="34"/>
      <c r="D6" s="33">
        <v>2012</v>
      </c>
      <c r="E6" s="34"/>
      <c r="F6" s="33">
        <v>2013</v>
      </c>
      <c r="G6" s="34"/>
      <c r="H6" s="33">
        <v>2014</v>
      </c>
      <c r="I6" s="34"/>
      <c r="J6" s="35">
        <v>2015</v>
      </c>
      <c r="K6" s="36"/>
      <c r="L6" s="33">
        <v>2016</v>
      </c>
      <c r="M6" s="34"/>
      <c r="N6" s="33">
        <v>2017</v>
      </c>
      <c r="O6" s="34"/>
      <c r="P6" s="33">
        <v>2018</v>
      </c>
      <c r="Q6" s="34"/>
      <c r="R6" s="33">
        <v>2019</v>
      </c>
      <c r="S6" s="37"/>
      <c r="T6" s="38" t="s">
        <v>0</v>
      </c>
    </row>
    <row r="7" spans="1:20" ht="31.15" customHeight="1" x14ac:dyDescent="0.2">
      <c r="A7" s="39" t="s">
        <v>1</v>
      </c>
      <c r="B7" s="40" t="s">
        <v>2</v>
      </c>
      <c r="C7" s="32" t="s">
        <v>3</v>
      </c>
      <c r="D7" s="39" t="s">
        <v>2</v>
      </c>
      <c r="E7" s="40" t="s">
        <v>3</v>
      </c>
      <c r="F7" s="41" t="s">
        <v>2</v>
      </c>
      <c r="G7" s="39" t="s">
        <v>3</v>
      </c>
      <c r="H7" s="39" t="s">
        <v>2</v>
      </c>
      <c r="I7" s="40" t="s">
        <v>3</v>
      </c>
      <c r="J7" s="42" t="s">
        <v>2</v>
      </c>
      <c r="K7" s="39" t="s">
        <v>3</v>
      </c>
      <c r="L7" s="42" t="s">
        <v>2</v>
      </c>
      <c r="M7" s="39" t="s">
        <v>3</v>
      </c>
      <c r="N7" s="40" t="s">
        <v>2</v>
      </c>
      <c r="O7" s="32" t="s">
        <v>3</v>
      </c>
      <c r="P7" s="32" t="s">
        <v>2</v>
      </c>
      <c r="Q7" s="40" t="s">
        <v>3</v>
      </c>
      <c r="R7" s="32" t="s">
        <v>2</v>
      </c>
      <c r="S7" s="40" t="s">
        <v>3</v>
      </c>
      <c r="T7" s="43" t="s">
        <v>4</v>
      </c>
    </row>
    <row r="8" spans="1:20" ht="42" customHeight="1" x14ac:dyDescent="0.2">
      <c r="A8" s="39" t="s">
        <v>5</v>
      </c>
      <c r="B8" s="40" t="s">
        <v>6</v>
      </c>
      <c r="C8" s="40" t="s">
        <v>7</v>
      </c>
      <c r="D8" s="32" t="s">
        <v>6</v>
      </c>
      <c r="E8" s="40" t="s">
        <v>7</v>
      </c>
      <c r="F8" s="39" t="s">
        <v>6</v>
      </c>
      <c r="G8" s="40" t="s">
        <v>7</v>
      </c>
      <c r="H8" s="32" t="s">
        <v>6</v>
      </c>
      <c r="I8" s="39" t="s">
        <v>7</v>
      </c>
      <c r="J8" s="40" t="s">
        <v>6</v>
      </c>
      <c r="K8" s="32" t="s">
        <v>7</v>
      </c>
      <c r="L8" s="32" t="s">
        <v>6</v>
      </c>
      <c r="M8" s="40" t="s">
        <v>7</v>
      </c>
      <c r="N8" s="40" t="s">
        <v>6</v>
      </c>
      <c r="O8" s="40" t="s">
        <v>7</v>
      </c>
      <c r="P8" s="32" t="s">
        <v>6</v>
      </c>
      <c r="Q8" s="40" t="s">
        <v>7</v>
      </c>
      <c r="R8" s="32" t="s">
        <v>6</v>
      </c>
      <c r="S8" s="32" t="s">
        <v>7</v>
      </c>
      <c r="T8" s="39" t="s">
        <v>8</v>
      </c>
    </row>
    <row r="9" spans="1:20" ht="18" customHeight="1" x14ac:dyDescent="0.2">
      <c r="A9" s="7" t="s">
        <v>9</v>
      </c>
      <c r="B9" s="9">
        <v>274</v>
      </c>
      <c r="C9" s="10">
        <v>266</v>
      </c>
      <c r="D9" s="11">
        <v>373</v>
      </c>
      <c r="E9" s="12">
        <v>277</v>
      </c>
      <c r="F9" s="11">
        <v>321</v>
      </c>
      <c r="G9" s="12">
        <v>191</v>
      </c>
      <c r="H9" s="11">
        <v>306</v>
      </c>
      <c r="I9" s="10">
        <v>216</v>
      </c>
      <c r="J9" s="9">
        <v>237</v>
      </c>
      <c r="K9" s="10">
        <v>265</v>
      </c>
      <c r="L9" s="11">
        <f>SUM('[1]101'!$K$20)</f>
        <v>225</v>
      </c>
      <c r="M9" s="12">
        <f>SUM('[1]101'!$K$22)</f>
        <v>227</v>
      </c>
      <c r="N9" s="9">
        <f>SUM([2]TAB22!$F$15)</f>
        <v>273</v>
      </c>
      <c r="O9" s="12">
        <f>SUM([2]TAB22!$F$16)</f>
        <v>236</v>
      </c>
      <c r="P9" s="11">
        <v>188</v>
      </c>
      <c r="Q9" s="12">
        <v>653</v>
      </c>
      <c r="R9" s="22">
        <v>130</v>
      </c>
      <c r="S9" s="22">
        <v>629</v>
      </c>
      <c r="T9" s="19" t="s">
        <v>10</v>
      </c>
    </row>
    <row r="10" spans="1:20" ht="18" customHeight="1" x14ac:dyDescent="0.2">
      <c r="A10" s="7" t="s">
        <v>11</v>
      </c>
      <c r="B10" s="13">
        <v>27</v>
      </c>
      <c r="C10" s="14">
        <v>33</v>
      </c>
      <c r="D10" s="13">
        <v>20</v>
      </c>
      <c r="E10" s="14">
        <v>7</v>
      </c>
      <c r="F10" s="13">
        <v>22</v>
      </c>
      <c r="G10" s="14">
        <v>15</v>
      </c>
      <c r="H10" s="13">
        <v>13</v>
      </c>
      <c r="I10" s="14">
        <v>5</v>
      </c>
      <c r="J10" s="13">
        <v>15</v>
      </c>
      <c r="K10" s="14">
        <v>11</v>
      </c>
      <c r="L10" s="13">
        <v>21</v>
      </c>
      <c r="M10" s="14">
        <f>SUM('[1]101'!$L$22)</f>
        <v>10</v>
      </c>
      <c r="N10" s="13">
        <f>SUM([2]TAB22!$G$15)</f>
        <v>12</v>
      </c>
      <c r="O10" s="14">
        <f>SUM([2]TAB22!$G$16)</f>
        <v>9</v>
      </c>
      <c r="P10" s="13">
        <v>13</v>
      </c>
      <c r="Q10" s="14">
        <v>32</v>
      </c>
      <c r="R10" s="23">
        <v>7</v>
      </c>
      <c r="S10" s="23">
        <v>22</v>
      </c>
      <c r="T10" s="20" t="s">
        <v>12</v>
      </c>
    </row>
    <row r="11" spans="1:20" ht="18" customHeight="1" x14ac:dyDescent="0.2">
      <c r="A11" s="7" t="s">
        <v>13</v>
      </c>
      <c r="B11" s="13">
        <v>273</v>
      </c>
      <c r="C11" s="14">
        <v>178</v>
      </c>
      <c r="D11" s="13">
        <v>233</v>
      </c>
      <c r="E11" s="14">
        <v>115</v>
      </c>
      <c r="F11" s="13">
        <v>214</v>
      </c>
      <c r="G11" s="14">
        <v>172</v>
      </c>
      <c r="H11" s="13">
        <v>258</v>
      </c>
      <c r="I11" s="14">
        <v>132</v>
      </c>
      <c r="J11" s="13">
        <v>199</v>
      </c>
      <c r="K11" s="14">
        <v>153</v>
      </c>
      <c r="L11" s="13">
        <f>SUM('[1]101'!$I$20)</f>
        <v>215</v>
      </c>
      <c r="M11" s="14">
        <f>SUM('[1]101'!$I$22)</f>
        <v>148</v>
      </c>
      <c r="N11" s="13">
        <f>SUM([2]TAB22!$H$15)</f>
        <v>218</v>
      </c>
      <c r="O11" s="14">
        <f>SUM([2]TAB22!$H$16)</f>
        <v>128</v>
      </c>
      <c r="P11" s="13">
        <v>127</v>
      </c>
      <c r="Q11" s="14">
        <v>490</v>
      </c>
      <c r="R11" s="23">
        <v>138</v>
      </c>
      <c r="S11" s="23">
        <v>461</v>
      </c>
      <c r="T11" s="20" t="s">
        <v>14</v>
      </c>
    </row>
    <row r="12" spans="1:20" ht="18" customHeight="1" x14ac:dyDescent="0.2">
      <c r="A12" s="7" t="s">
        <v>15</v>
      </c>
      <c r="B12" s="13">
        <v>17</v>
      </c>
      <c r="C12" s="14">
        <v>16</v>
      </c>
      <c r="D12" s="13">
        <v>19</v>
      </c>
      <c r="E12" s="14">
        <v>13</v>
      </c>
      <c r="F12" s="13">
        <v>11</v>
      </c>
      <c r="G12" s="14">
        <v>8</v>
      </c>
      <c r="H12" s="13">
        <v>23</v>
      </c>
      <c r="I12" s="14">
        <v>12</v>
      </c>
      <c r="J12" s="13">
        <v>12</v>
      </c>
      <c r="K12" s="14">
        <v>13</v>
      </c>
      <c r="L12" s="13">
        <f>SUM('[1]101'!$J$20)</f>
        <v>8</v>
      </c>
      <c r="M12" s="14">
        <f>SUM('[1]101'!$J$22)</f>
        <v>9</v>
      </c>
      <c r="N12" s="13">
        <f>SUM([2]TAB22!$I$15)</f>
        <v>13</v>
      </c>
      <c r="O12" s="14">
        <f>SUM([2]TAB22!$I$16)</f>
        <v>28</v>
      </c>
      <c r="P12" s="13">
        <v>11</v>
      </c>
      <c r="Q12" s="14">
        <v>47</v>
      </c>
      <c r="R12" s="23">
        <v>16</v>
      </c>
      <c r="S12" s="23">
        <v>15</v>
      </c>
      <c r="T12" s="20" t="s">
        <v>16</v>
      </c>
    </row>
    <row r="13" spans="1:20" ht="18" customHeight="1" x14ac:dyDescent="0.2">
      <c r="A13" s="7" t="s">
        <v>17</v>
      </c>
      <c r="B13" s="13">
        <v>57</v>
      </c>
      <c r="C13" s="14">
        <v>34</v>
      </c>
      <c r="D13" s="13">
        <v>51</v>
      </c>
      <c r="E13" s="14">
        <v>22</v>
      </c>
      <c r="F13" s="13">
        <v>61</v>
      </c>
      <c r="G13" s="14">
        <v>24</v>
      </c>
      <c r="H13" s="13">
        <v>36</v>
      </c>
      <c r="I13" s="14">
        <v>19</v>
      </c>
      <c r="J13" s="13">
        <v>45</v>
      </c>
      <c r="K13" s="14">
        <v>20</v>
      </c>
      <c r="L13" s="13">
        <f>SUM('[1]101'!$G$20)</f>
        <v>57</v>
      </c>
      <c r="M13" s="14">
        <f>SUM('[1]101'!$G$22)</f>
        <v>28</v>
      </c>
      <c r="N13" s="13">
        <f>SUM([2]TAB22!$J$15)</f>
        <v>60</v>
      </c>
      <c r="O13" s="14">
        <f>SUM([2]TAB22!$J$16)</f>
        <v>17</v>
      </c>
      <c r="P13" s="13">
        <v>75</v>
      </c>
      <c r="Q13" s="14">
        <v>55</v>
      </c>
      <c r="R13" s="23">
        <v>69</v>
      </c>
      <c r="S13" s="23">
        <v>64</v>
      </c>
      <c r="T13" s="20" t="s">
        <v>18</v>
      </c>
    </row>
    <row r="14" spans="1:20" ht="18" customHeight="1" x14ac:dyDescent="0.2">
      <c r="A14" s="7" t="s">
        <v>19</v>
      </c>
      <c r="B14" s="13">
        <v>6</v>
      </c>
      <c r="C14" s="14">
        <v>1</v>
      </c>
      <c r="D14" s="13">
        <v>0</v>
      </c>
      <c r="E14" s="14">
        <v>1</v>
      </c>
      <c r="F14" s="13">
        <v>7</v>
      </c>
      <c r="G14" s="14">
        <v>0</v>
      </c>
      <c r="H14" s="13">
        <v>2</v>
      </c>
      <c r="I14" s="14">
        <v>5</v>
      </c>
      <c r="J14" s="13">
        <v>0</v>
      </c>
      <c r="K14" s="14">
        <v>0</v>
      </c>
      <c r="L14" s="13">
        <f>SUM('[1]101'!$H$20)</f>
        <v>3</v>
      </c>
      <c r="M14" s="14">
        <f>SUM('[1]101'!$H$22)</f>
        <v>0</v>
      </c>
      <c r="N14" s="13">
        <f>SUM([2]TAB22!$K$15)</f>
        <v>4</v>
      </c>
      <c r="O14" s="14">
        <f>SUM([2]TAB22!$K$16)</f>
        <v>2</v>
      </c>
      <c r="P14" s="13" t="s">
        <v>20</v>
      </c>
      <c r="Q14" s="14">
        <v>14</v>
      </c>
      <c r="R14" s="23">
        <v>3</v>
      </c>
      <c r="S14" s="23">
        <v>1</v>
      </c>
      <c r="T14" s="20" t="s">
        <v>21</v>
      </c>
    </row>
    <row r="15" spans="1:20" ht="18" customHeight="1" x14ac:dyDescent="0.2">
      <c r="A15" s="7" t="s">
        <v>22</v>
      </c>
      <c r="B15" s="13">
        <v>472</v>
      </c>
      <c r="C15" s="14">
        <v>574</v>
      </c>
      <c r="D15" s="13">
        <v>523</v>
      </c>
      <c r="E15" s="14">
        <v>621</v>
      </c>
      <c r="F15" s="13">
        <v>546</v>
      </c>
      <c r="G15" s="14">
        <v>518</v>
      </c>
      <c r="H15" s="13">
        <v>507</v>
      </c>
      <c r="I15" s="14">
        <v>521</v>
      </c>
      <c r="J15" s="13">
        <v>372</v>
      </c>
      <c r="K15" s="14">
        <v>601</v>
      </c>
      <c r="L15" s="13">
        <f>SUM('[1]101'!$E$20)</f>
        <v>408</v>
      </c>
      <c r="M15" s="14">
        <f>SUM('[1]101'!$E$22)</f>
        <v>618</v>
      </c>
      <c r="N15" s="13">
        <f>SUM([2]TAB22!$L$15)</f>
        <v>364</v>
      </c>
      <c r="O15" s="14">
        <f>SUM([2]TAB22!$L$16)</f>
        <v>641</v>
      </c>
      <c r="P15" s="13">
        <v>275</v>
      </c>
      <c r="Q15" s="14">
        <v>909</v>
      </c>
      <c r="R15" s="23">
        <v>249</v>
      </c>
      <c r="S15" s="23">
        <v>1163</v>
      </c>
      <c r="T15" s="20" t="s">
        <v>23</v>
      </c>
    </row>
    <row r="16" spans="1:20" ht="18" customHeight="1" x14ac:dyDescent="0.2">
      <c r="A16" s="7" t="s">
        <v>24</v>
      </c>
      <c r="B16" s="13">
        <v>50</v>
      </c>
      <c r="C16" s="14">
        <v>35</v>
      </c>
      <c r="D16" s="13">
        <v>99</v>
      </c>
      <c r="E16" s="14">
        <v>31</v>
      </c>
      <c r="F16" s="13">
        <v>95</v>
      </c>
      <c r="G16" s="14">
        <v>103</v>
      </c>
      <c r="H16" s="13">
        <v>53</v>
      </c>
      <c r="I16" s="14">
        <v>19</v>
      </c>
      <c r="J16" s="13">
        <v>53</v>
      </c>
      <c r="K16" s="14">
        <v>25</v>
      </c>
      <c r="L16" s="13">
        <f>SUM('[1]101'!$F$20)</f>
        <v>64</v>
      </c>
      <c r="M16" s="14">
        <f>SUM('[1]101'!$F$22)</f>
        <v>17</v>
      </c>
      <c r="N16" s="13">
        <f>SUM([2]TAB22!$M$15)</f>
        <v>31</v>
      </c>
      <c r="O16" s="14">
        <f>SUM([2]TAB22!$M$16)</f>
        <v>13</v>
      </c>
      <c r="P16" s="13">
        <v>20</v>
      </c>
      <c r="Q16" s="14">
        <v>69</v>
      </c>
      <c r="R16" s="23">
        <v>27</v>
      </c>
      <c r="S16" s="23">
        <v>70</v>
      </c>
      <c r="T16" s="20" t="s">
        <v>25</v>
      </c>
    </row>
    <row r="17" spans="1:20" ht="18" customHeight="1" x14ac:dyDescent="0.2">
      <c r="A17" s="7" t="s">
        <v>26</v>
      </c>
      <c r="B17" s="13">
        <v>1176</v>
      </c>
      <c r="C17" s="14">
        <v>1137</v>
      </c>
      <c r="D17" s="13">
        <v>1318</v>
      </c>
      <c r="E17" s="14">
        <v>1087</v>
      </c>
      <c r="F17" s="13">
        <v>1277</v>
      </c>
      <c r="G17" s="14">
        <v>1031</v>
      </c>
      <c r="H17" s="13">
        <v>1198</v>
      </c>
      <c r="I17" s="14">
        <v>929</v>
      </c>
      <c r="J17" s="13">
        <v>933</v>
      </c>
      <c r="K17" s="14">
        <v>1088</v>
      </c>
      <c r="L17" s="13">
        <f>SUM(L9:L16)</f>
        <v>1001</v>
      </c>
      <c r="M17" s="14">
        <f>SUM(M9:M16)</f>
        <v>1057</v>
      </c>
      <c r="N17" s="13">
        <f>SUM(N9:N16)</f>
        <v>975</v>
      </c>
      <c r="O17" s="14">
        <f>SUM(O9:O16)</f>
        <v>1074</v>
      </c>
      <c r="P17" s="13">
        <v>709</v>
      </c>
      <c r="Q17" s="14">
        <v>2269</v>
      </c>
      <c r="R17" s="23">
        <v>639</v>
      </c>
      <c r="S17" s="23">
        <v>2425</v>
      </c>
      <c r="T17" s="20" t="s">
        <v>27</v>
      </c>
    </row>
    <row r="18" spans="1:20" ht="18" customHeight="1" x14ac:dyDescent="0.2">
      <c r="A18" s="7" t="s">
        <v>28</v>
      </c>
      <c r="B18" s="13">
        <v>348</v>
      </c>
      <c r="C18" s="14">
        <v>144</v>
      </c>
      <c r="D18" s="13">
        <v>484</v>
      </c>
      <c r="E18" s="14">
        <v>157</v>
      </c>
      <c r="F18" s="13">
        <v>373</v>
      </c>
      <c r="G18" s="14">
        <v>63</v>
      </c>
      <c r="H18" s="13">
        <v>373</v>
      </c>
      <c r="I18" s="14">
        <v>115</v>
      </c>
      <c r="J18" s="13">
        <v>335</v>
      </c>
      <c r="K18" s="14">
        <v>100</v>
      </c>
      <c r="L18" s="13">
        <f>SUM('[1]101'!$C$20)</f>
        <v>297</v>
      </c>
      <c r="M18" s="14">
        <f>SUM('[1]101'!$C$22)</f>
        <v>84</v>
      </c>
      <c r="N18" s="13">
        <f>SUM([2]TAB22!$O$15)</f>
        <v>345</v>
      </c>
      <c r="O18" s="14">
        <f>SUM([2]TAB22!$O$16)</f>
        <v>90</v>
      </c>
      <c r="P18" s="13">
        <v>384</v>
      </c>
      <c r="Q18" s="14">
        <v>205</v>
      </c>
      <c r="R18" s="23">
        <v>1255</v>
      </c>
      <c r="S18" s="23">
        <v>4062</v>
      </c>
      <c r="T18" s="20" t="s">
        <v>29</v>
      </c>
    </row>
    <row r="19" spans="1:20" ht="18" customHeight="1" thickBot="1" x14ac:dyDescent="0.25">
      <c r="A19" s="8" t="s">
        <v>30</v>
      </c>
      <c r="B19" s="15">
        <v>474</v>
      </c>
      <c r="C19" s="16">
        <v>482</v>
      </c>
      <c r="D19" s="15">
        <v>480</v>
      </c>
      <c r="E19" s="16">
        <v>514</v>
      </c>
      <c r="F19" s="17">
        <v>506</v>
      </c>
      <c r="G19" s="18">
        <v>517</v>
      </c>
      <c r="H19" s="15">
        <v>560</v>
      </c>
      <c r="I19" s="16">
        <v>475</v>
      </c>
      <c r="J19" s="15">
        <v>472</v>
      </c>
      <c r="K19" s="18">
        <v>495</v>
      </c>
      <c r="L19" s="15">
        <f>SUM('[1]101'!$M$20)</f>
        <v>485</v>
      </c>
      <c r="M19" s="16">
        <f>SUM('[1]101'!$M$22)</f>
        <v>494</v>
      </c>
      <c r="N19" s="15">
        <f>SUM([2]TAB22!$E$15)</f>
        <v>504</v>
      </c>
      <c r="O19" s="16">
        <f>SUM([2]TAB22!$E$16)</f>
        <v>499</v>
      </c>
      <c r="P19" s="15">
        <v>405</v>
      </c>
      <c r="Q19" s="16">
        <v>817</v>
      </c>
      <c r="R19" s="24">
        <v>167</v>
      </c>
      <c r="S19" s="24">
        <v>376</v>
      </c>
      <c r="T19" s="21" t="s">
        <v>31</v>
      </c>
    </row>
    <row r="20" spans="1:20" s="6" customFormat="1" ht="20.100000000000001" customHeight="1" x14ac:dyDescent="0.2">
      <c r="A20" s="3" t="s">
        <v>33</v>
      </c>
      <c r="B20" s="3"/>
      <c r="C20" s="3"/>
      <c r="D20" s="3"/>
      <c r="E20" s="3"/>
      <c r="F20" s="4"/>
      <c r="G20" s="4"/>
      <c r="H20" s="3"/>
      <c r="I20" s="3"/>
      <c r="J20" s="3"/>
      <c r="K20" s="4"/>
      <c r="L20" s="3"/>
      <c r="M20" s="3"/>
      <c r="N20" s="3"/>
      <c r="O20" s="3"/>
      <c r="P20" s="3"/>
      <c r="Q20" s="3"/>
      <c r="R20" s="4"/>
      <c r="S20" s="4"/>
      <c r="T20" s="5" t="s">
        <v>34</v>
      </c>
    </row>
    <row r="21" spans="1:20" ht="6.75" customHeight="1" x14ac:dyDescent="0.2"/>
  </sheetData>
  <mergeCells count="12">
    <mergeCell ref="R6:S6"/>
    <mergeCell ref="A2:T2"/>
    <mergeCell ref="A3:T3"/>
    <mergeCell ref="A4:T4"/>
    <mergeCell ref="B6:C6"/>
    <mergeCell ref="D6:E6"/>
    <mergeCell ref="F6:G6"/>
    <mergeCell ref="H6:I6"/>
    <mergeCell ref="J6:K6"/>
    <mergeCell ref="L6:M6"/>
    <mergeCell ref="N6:O6"/>
    <mergeCell ref="P6:Q6"/>
  </mergeCells>
  <printOptions horizontalCentered="1" verticalCentered="1"/>
  <pageMargins left="0.73" right="0.84" top="0.71" bottom="0.46" header="0.51181102362204722" footer="0.28999999999999998"/>
  <pageSetup paperSize="9" scale="38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9D1DB47-3819-4EE0-8918-FDD8D52C847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C24DB850-53E6-4330-8CF8-5CE3882D8B79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37C990C-BC08-4F7A-9E4B-C8F33C9DF12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وحدات الدم المستهلكة </vt:lpstr>
      <vt:lpstr>'وحدات الدم المستهلكة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Nada Rashid AlNaqbi</dc:creator>
  <cp:lastModifiedBy>Fatema Ahmed Zaid</cp:lastModifiedBy>
  <dcterms:created xsi:type="dcterms:W3CDTF">2019-11-25T07:16:04Z</dcterms:created>
  <dcterms:modified xsi:type="dcterms:W3CDTF">2023-10-13T05:37:56Z</dcterms:modified>
</cp:coreProperties>
</file>